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filterPrivacy="1"/>
  <bookViews>
    <workbookView xWindow="0" yWindow="0" windowWidth="22260" windowHeight="12645" activeTab="0"/>
  </bookViews>
  <sheets>
    <sheet name="Лист1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<sst xmlns="http://schemas.openxmlformats.org/spreadsheetml/2006/main" count="29" uniqueCount="19">
  <si>
    <t>Наименование</t>
  </si>
  <si>
    <t>Кол-во</t>
  </si>
  <si>
    <t>ЕИ</t>
  </si>
  <si>
    <t>Цена без учета НДС, руб.</t>
  </si>
  <si>
    <t>1294054, подшипник скольжения</t>
  </si>
  <si>
    <t>1763610, набор подшипников</t>
  </si>
  <si>
    <t>2272902, подшипник</t>
  </si>
  <si>
    <t>Подшипник 7315 BECBM (SKF)</t>
  </si>
  <si>
    <t>Подшипник 7320 BEV.UA (IBC)</t>
  </si>
  <si>
    <t>Подшипник NU 2320 ECML/C3 (SKF)</t>
  </si>
  <si>
    <t>Подшипник NU 2322 ECML</t>
  </si>
  <si>
    <t xml:space="preserve">Подшипник NU 2324 ECML </t>
  </si>
  <si>
    <t>Подшипник вала вентилятора (2-7/16") MAKE/MODEL: Dodge-S2000/P2B-S2-207R, AXC P/N BR1111</t>
  </si>
  <si>
    <t>Подшипник роликовый Rexnord MAS 6115</t>
  </si>
  <si>
    <t>шт</t>
  </si>
  <si>
    <t>3021 Л675 Подшипник аксиальный роликовый 81114 TN INA (70x95x18) (3025 Л006) (45104-2300030-90)</t>
  </si>
  <si>
    <t>№ п/п</t>
  </si>
  <si>
    <t>Цена с НДС, руб.</t>
  </si>
  <si>
    <t>Сумма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</si>
</sst>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0"/>
      <color theme="1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1">
    <xf numFmtId="0" fontId="0" fillId="0" borderId="0" xfId="0"/>
    <xf numFmtId="0" fontId="3" fillId="2" borderId="1" xfId="20" applyNumberFormat="1" applyFont="1" applyFill="1" applyBorder="1" applyAlignment="1">
      <alignment horizontal="left" vertical="top" wrapText="1"/>
      <protection/>
    </xf>
    <xf numFmtId="164" fontId="3" fillId="2" borderId="1" xfId="20" applyNumberFormat="1" applyFont="1" applyFill="1" applyBorder="1" applyAlignment="1">
      <alignment horizontal="center" vertical="top" wrapText="1"/>
      <protection/>
    </xf>
    <xf numFmtId="4" fontId="3" fillId="2" borderId="1" xfId="20" applyNumberFormat="1" applyFont="1" applyFill="1" applyBorder="1" applyAlignment="1">
      <alignment horizontal="center" vertical="top" wrapText="1"/>
      <protection/>
    </xf>
    <xf numFmtId="4" fontId="4" fillId="0" borderId="1" xfId="0" applyNumberFormat="1" applyFont="1" applyBorder="1" applyAlignment="1">
      <alignment horizontal="center" vertical="center"/>
    </xf>
    <xf numFmtId="0" fontId="5" fillId="2" borderId="1" xfId="20" applyNumberFormat="1" applyFont="1" applyFill="1" applyBorder="1" applyAlignment="1">
      <alignment horizontal="left" vertical="top" wrapText="1"/>
      <protection/>
    </xf>
    <xf numFmtId="4" fontId="4" fillId="0" borderId="1" xfId="0" applyNumberFormat="1" applyFont="1" applyBorder="1" applyAlignment="1">
      <alignment horizontal="right" vertical="center"/>
    </xf>
    <xf numFmtId="0" fontId="3" fillId="0" borderId="1" xfId="0" applyNumberFormat="1" applyFont="1" applyBorder="1" applyAlignment="1">
      <alignment vertical="top" wrapText="1"/>
    </xf>
    <xf numFmtId="4" fontId="3" fillId="0" borderId="1" xfId="0" applyNumberFormat="1" applyFont="1" applyBorder="1" applyAlignment="1">
      <alignment vertical="top" wrapText="1"/>
    </xf>
    <xf numFmtId="4" fontId="0" fillId="0" borderId="0" xfId="0" applyNumberFormat="1"/>
    <xf numFmtId="0" fontId="3" fillId="2" borderId="2" xfId="20" applyNumberFormat="1" applyFont="1" applyFill="1" applyBorder="1" applyAlignment="1">
      <alignment horizontal="left"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Лист1" xfId="20"/>
  </cellStyles>
  <dxfs count="12">
    <dxf>
      <font>
        <color rgb="FF9C0006"/>
        <condense val="0"/>
        <extend val="0"/>
      </font>
      <fill>
        <patternFill>
          <bgColor rgb="FFFFC7CE"/>
        </patternFill>
      </fill>
    </dxf>
    <dxf>
      <font>
        <color rgb="FF9C0006"/>
        <condense val="0"/>
        <extend val="0"/>
      </font>
      <fill>
        <patternFill>
          <bgColor rgb="FFFFC7CE"/>
        </patternFill>
      </fill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 topLeftCell="A1">
      <selection activeCell="B17" sqref="B17"/>
    </sheetView>
  </sheetViews>
  <sheetFormatPr defaultColWidth="9.140625" defaultRowHeight="15"/>
  <cols>
    <col min="1" max="1" width="5.140625" style="0" customWidth="1"/>
    <col min="2" max="2" width="49.7109375" style="0" customWidth="1"/>
    <col min="5" max="5" width="14.57421875" style="0" customWidth="1"/>
    <col min="6" max="6" width="16.7109375" style="0" customWidth="1"/>
  </cols>
  <sheetData>
    <row r="1" spans="1:6" ht="45">
      <c r="A1" s="5" t="s">
        <v>16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17</v>
      </c>
    </row>
    <row r="2" spans="1:6" ht="15">
      <c r="A2" s="1">
        <v>1</v>
      </c>
      <c r="B2" s="1" t="s">
        <v>4</v>
      </c>
      <c r="C2" s="2">
        <v>9</v>
      </c>
      <c r="D2" s="3" t="s">
        <v>14</v>
      </c>
      <c r="E2" s="4">
        <v>32959.04</v>
      </c>
      <c r="F2" s="4">
        <f aca="true" t="shared" si="0" ref="F2:F11">E2*1.18</f>
        <v>38891.667199999996</v>
      </c>
    </row>
    <row r="3" spans="1:6" ht="15">
      <c r="A3" s="1">
        <v>2</v>
      </c>
      <c r="B3" s="1" t="s">
        <v>5</v>
      </c>
      <c r="C3" s="2">
        <v>4</v>
      </c>
      <c r="D3" s="3" t="s">
        <v>14</v>
      </c>
      <c r="E3" s="4">
        <v>640158.71</v>
      </c>
      <c r="F3" s="4">
        <f t="shared" si="0"/>
        <v>755387.2777999999</v>
      </c>
    </row>
    <row r="4" spans="1:6" ht="15">
      <c r="A4" s="1">
        <v>3</v>
      </c>
      <c r="B4" s="1" t="s">
        <v>6</v>
      </c>
      <c r="C4" s="2">
        <v>16</v>
      </c>
      <c r="D4" s="3" t="s">
        <v>14</v>
      </c>
      <c r="E4" s="4">
        <v>22434.01</v>
      </c>
      <c r="F4" s="4">
        <f t="shared" si="0"/>
        <v>26472.131799999996</v>
      </c>
    </row>
    <row r="5" spans="1:6" ht="15">
      <c r="A5" s="1">
        <v>4</v>
      </c>
      <c r="B5" s="1" t="s">
        <v>7</v>
      </c>
      <c r="C5" s="2">
        <v>54</v>
      </c>
      <c r="D5" s="2" t="s">
        <v>14</v>
      </c>
      <c r="E5" s="4">
        <v>7879.58</v>
      </c>
      <c r="F5" s="4">
        <f t="shared" si="0"/>
        <v>9297.9044</v>
      </c>
    </row>
    <row r="6" spans="1:6" ht="15">
      <c r="A6" s="1">
        <v>5</v>
      </c>
      <c r="B6" s="1" t="s">
        <v>8</v>
      </c>
      <c r="C6" s="2">
        <v>90</v>
      </c>
      <c r="D6" s="2" t="s">
        <v>14</v>
      </c>
      <c r="E6" s="4">
        <v>14616.01</v>
      </c>
      <c r="F6" s="4">
        <f t="shared" si="0"/>
        <v>17246.891799999998</v>
      </c>
    </row>
    <row r="7" spans="1:6" ht="15">
      <c r="A7" s="1">
        <v>6</v>
      </c>
      <c r="B7" s="1" t="s">
        <v>9</v>
      </c>
      <c r="C7" s="2">
        <v>90</v>
      </c>
      <c r="D7" s="2" t="s">
        <v>14</v>
      </c>
      <c r="E7" s="4">
        <v>25715.21</v>
      </c>
      <c r="F7" s="4">
        <f t="shared" si="0"/>
        <v>30343.947799999998</v>
      </c>
    </row>
    <row r="8" spans="1:6" ht="15">
      <c r="A8" s="1">
        <v>7</v>
      </c>
      <c r="B8" s="1" t="s">
        <v>10</v>
      </c>
      <c r="C8" s="2">
        <v>2</v>
      </c>
      <c r="D8" s="2" t="s">
        <v>14</v>
      </c>
      <c r="E8" s="4">
        <v>40043.39</v>
      </c>
      <c r="F8" s="4">
        <f t="shared" si="0"/>
        <v>47251.2002</v>
      </c>
    </row>
    <row r="9" spans="1:6" ht="15">
      <c r="A9" s="1">
        <v>8</v>
      </c>
      <c r="B9" s="1" t="s">
        <v>11</v>
      </c>
      <c r="C9" s="2">
        <v>2</v>
      </c>
      <c r="D9" s="2" t="s">
        <v>14</v>
      </c>
      <c r="E9" s="4">
        <v>57033.22</v>
      </c>
      <c r="F9" s="4">
        <f t="shared" si="0"/>
        <v>67299.19959999999</v>
      </c>
    </row>
    <row r="10" spans="1:6" ht="25.5">
      <c r="A10" s="1">
        <v>9</v>
      </c>
      <c r="B10" s="1" t="s">
        <v>12</v>
      </c>
      <c r="C10" s="2">
        <v>13</v>
      </c>
      <c r="D10" s="2" t="s">
        <v>14</v>
      </c>
      <c r="E10" s="4">
        <v>30161.1</v>
      </c>
      <c r="F10" s="4">
        <f t="shared" si="0"/>
        <v>35590.098</v>
      </c>
    </row>
    <row r="11" spans="1:6" ht="15">
      <c r="A11" s="1">
        <v>10</v>
      </c>
      <c r="B11" s="1" t="s">
        <v>13</v>
      </c>
      <c r="C11" s="2">
        <v>6</v>
      </c>
      <c r="D11" s="2" t="s">
        <v>14</v>
      </c>
      <c r="E11" s="4">
        <v>19514.95</v>
      </c>
      <c r="F11" s="4">
        <f t="shared" si="0"/>
        <v>23027.641</v>
      </c>
    </row>
    <row r="12" spans="1:6" ht="25.5">
      <c r="A12" s="1">
        <v>11</v>
      </c>
      <c r="B12" s="7" t="s">
        <v>15</v>
      </c>
      <c r="C12" s="8">
        <v>7</v>
      </c>
      <c r="D12" s="3" t="s">
        <v>14</v>
      </c>
      <c r="E12" s="6">
        <v>12067.22</v>
      </c>
      <c r="F12" s="4">
        <f aca="true" t="shared" si="1" ref="F12">E12*1.18</f>
        <v>14239.319599999999</v>
      </c>
    </row>
    <row r="13" spans="2:6" ht="15">
      <c r="B13" s="10" t="s">
        <v>18</v>
      </c>
      <c r="F13" s="9">
        <f>SUM(F2:F12)</f>
        <v>1065047.2792</v>
      </c>
    </row>
  </sheetData>
  <conditionalFormatting sqref="B5">
    <cfRule type="duplicateValues" priority="44" dxfId="0">
      <formula>AND(COUNTIF($B$5:$B$5,B5)&gt;1,NOT(ISBLANK(B5)))</formula>
    </cfRule>
  </conditionalFormatting>
  <conditionalFormatting sqref="B10">
    <cfRule type="duplicateValues" priority="41" dxfId="0">
      <formula>AND(COUNTIF($B$10:$B$10,B10)&gt;1,NOT(ISBLANK(B10)))</formula>
    </cfRule>
  </conditionalFormatting>
  <conditionalFormatting sqref="B11 B6:B9 B13">
    <cfRule type="duplicateValues" priority="42" dxfId="0">
      <formula>AND(COUNTIF($B$11:$B$11,B6)+COUNTIF($B$6:$B$9,B6)+COUNTIF($B$13:$B$13,B6)&gt;1,NOT(ISBLANK(B6)))</formula>
    </cfRule>
  </conditionalFormatting>
  <conditionalFormatting sqref="B1:E1">
    <cfRule type="duplicateValues" priority="19" dxfId="0">
      <formula>AND(COUNTIF($B$1:$E$1,B1)&gt;1,NOT(ISBLANK(B1)))</formula>
    </cfRule>
  </conditionalFormatting>
  <conditionalFormatting sqref="A1">
    <cfRule type="duplicateValues" priority="3" dxfId="0">
      <formula>AND(COUNTIF($A$1:$A$1,A1)&gt;1,NOT(ISBLANK(A1)))</formula>
    </cfRule>
  </conditionalFormatting>
  <conditionalFormatting sqref="F1">
    <cfRule type="duplicateValues" priority="1" dxfId="0">
      <formula>AND(COUNTIF($F$1:$F$1,F1)&gt;1,NOT(ISBLANK(F1)))</formula>
    </cfRule>
  </conditionalFormatting>
  <conditionalFormatting sqref="B2:B3">
    <cfRule type="duplicateValues" priority="157" dxfId="0">
      <formula>AND(COUNTIF($B$2:$B$3,B2)&gt;1,NOT(ISBLANK(B2)))</formula>
    </cfRule>
  </conditionalFormatting>
  <conditionalFormatting sqref="B4">
    <cfRule type="duplicateValues" priority="297" dxfId="0">
      <formula>AND(COUNTIF($B$4:$B$4,B4)&gt;1,NOT(ISBLANK(B4)))</formula>
    </cfRule>
  </conditionalFormatting>
  <conditionalFormatting sqref="B12">
    <cfRule type="duplicateValues" priority="330" dxfId="0">
      <formula>AND(COUNTIF($B$12:$B$12,B12)&gt;1,NOT(ISBLANK(B12)))</formula>
    </cfRule>
  </conditionalFormatting>
  <conditionalFormatting sqref="A2:A12">
    <cfRule type="duplicateValues" priority="331" dxfId="0">
      <formula>AND(COUNTIF($A$2:$A$12,A2)&gt;1,NOT(ISBLANK(A2)))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2017-07-26T07:58:49Z</dcterms:modified>
  <cp:category/>
  <cp:version/>
  <cp:contentType/>
  <cp:contentStatus/>
</cp:coreProperties>
</file>