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5460" activeTab="0"/>
  </bookViews>
  <sheets>
    <sheet name="фабрикант" sheetId="1" r:id="rId1"/>
  </sheets>
  <definedNames>
    <definedName name="_xlnm._FilterDatabase" localSheetId="0" hidden="1">'фабрикант'!$A$5:$P$17</definedName>
    <definedName name="_xlnm.Print_Titles" localSheetId="0">'фабрикант'!$4:$5</definedName>
    <definedName name="_xlnm.Print_Area" localSheetId="0">'фабрикант'!$A$1:$N$17</definedName>
  </definedNames>
  <calcPr fullCalcOnLoad="1"/>
</workbook>
</file>

<file path=xl/sharedStrings.xml><?xml version="1.0" encoding="utf-8"?>
<sst xmlns="http://schemas.openxmlformats.org/spreadsheetml/2006/main" count="61" uniqueCount="32">
  <si>
    <t>Кол-во</t>
  </si>
  <si>
    <t>№ п/п</t>
  </si>
  <si>
    <t>Наименование ТМЦ</t>
  </si>
  <si>
    <t>Техническое состояние, наличие документации</t>
  </si>
  <si>
    <t>№ номенклатурный</t>
  </si>
  <si>
    <t>Ед. изм.</t>
  </si>
  <si>
    <t>Cклад</t>
  </si>
  <si>
    <t>Статья затрат</t>
  </si>
  <si>
    <t>Рыночная стоимость (согласно данных отчета ЗАО " Рыночные оценочные системы"  №Р8-30-1/ОРД-19-06-2008от 24.06.08г)</t>
  </si>
  <si>
    <t>За ед.продукции (руб.), без НДС</t>
  </si>
  <si>
    <t>Всего (руб.), без НДС</t>
  </si>
  <si>
    <t xml:space="preserve">Трансформатор ТМ-4000/10/6,3     </t>
  </si>
  <si>
    <t>шт</t>
  </si>
  <si>
    <t>Состояние удовлетворительное, документация в наличии, в эксплуатации не находилось. Общепромышленного исполнения. Приобретено на объекты незавершенного строительства ЖСКБ, находящиеся в стадии списания</t>
  </si>
  <si>
    <t xml:space="preserve">ТРАСФОРМАТОР ТВ-35-3-200/5       </t>
  </si>
  <si>
    <t xml:space="preserve">Шинный мост ШМР 2-УЗ             </t>
  </si>
  <si>
    <t>Ячейка КСО 393-03106/перег.опор./</t>
  </si>
  <si>
    <t>Ячейка КСО 393-04/перег.опора.тор</t>
  </si>
  <si>
    <t xml:space="preserve">Перегородка инвентарная          </t>
  </si>
  <si>
    <t xml:space="preserve">Ячейка высоков.КСО-386-041021    </t>
  </si>
  <si>
    <t xml:space="preserve">Ячейка высоков.КСО-386-041041    </t>
  </si>
  <si>
    <t xml:space="preserve">Ячейка высоков.КСО-386-031060    </t>
  </si>
  <si>
    <t xml:space="preserve">Мост шинный ШМР 1-УЗ             </t>
  </si>
  <si>
    <t>Ячейки К-59</t>
  </si>
  <si>
    <t xml:space="preserve">Рыночная стоимость ООО фирма " Агро Плюс" г.Курск </t>
  </si>
  <si>
    <t>За ед.  руб. без НДС</t>
  </si>
  <si>
    <t>Всего руб, без НДС</t>
  </si>
  <si>
    <t>год поставки</t>
  </si>
  <si>
    <t>Итого</t>
  </si>
  <si>
    <t>А</t>
  </si>
  <si>
    <t>Лот на электрику №1</t>
  </si>
  <si>
    <t>ЦИС+П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</si>
</sst>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#,##0.0000"/>
    <numFmt numFmtId="168" formatCode="0.00_ ;[Red]\-0.00\ "/>
    <numFmt numFmtId="169" formatCode="#,##0.00_ ;[Red]\-#,##0.00\ 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2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 Cyr"/>
      <family val="0"/>
    </font>
    <font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right" vertical="center" wrapText="1"/>
    </xf>
    <xf numFmtId="169" fontId="5" fillId="2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169" fontId="5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15" applyNumberFormat="1" applyFont="1" applyFill="1" applyBorder="1" applyAlignment="1">
      <alignment vertical="center"/>
      <protection/>
    </xf>
    <xf numFmtId="169" fontId="5" fillId="2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" fontId="11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O30"/>
  <sheetViews>
    <sheetView showGridLines="0" tabSelected="1" view="pageBreakPreview" zoomScale="75" zoomScaleSheetLayoutView="75" workbookViewId="0" topLeftCell="A10">
      <selection activeCell="N16" sqref="N16"/>
    </sheetView>
  </sheetViews>
  <sheetFormatPr defaultColWidth="9.00390625" defaultRowHeight="12.75"/>
  <cols>
    <col min="1" max="1" width="6.875" style="4" customWidth="1"/>
    <col min="2" max="2" width="9.125" style="4" customWidth="1"/>
    <col min="3" max="3" width="13.25390625" style="4" customWidth="1"/>
    <col min="4" max="4" width="31.875" style="4" customWidth="1"/>
    <col min="5" max="5" width="9.75390625" style="24" customWidth="1"/>
    <col min="6" max="6" width="12.25390625" style="4" customWidth="1"/>
    <col min="7" max="7" width="12.875" style="4" customWidth="1"/>
    <col min="8" max="8" width="17.375" style="29" hidden="1" customWidth="1"/>
    <col min="9" max="10" width="28.00390625" style="29" hidden="1" customWidth="1"/>
    <col min="11" max="11" width="16.625" style="29" customWidth="1"/>
    <col min="12" max="12" width="20.75390625" style="29" customWidth="1"/>
    <col min="13" max="13" width="9.875" style="4" customWidth="1"/>
    <col min="14" max="14" width="75.875" style="4" customWidth="1"/>
    <col min="15" max="16384" width="9.125" style="4" customWidth="1"/>
  </cols>
  <sheetData>
    <row r="1" spans="1:15" s="6" customFormat="1" ht="23.25">
      <c r="A1" s="5"/>
      <c r="B1" s="5"/>
      <c r="D1" s="42" t="s">
        <v>30</v>
      </c>
      <c r="E1" s="42"/>
      <c r="F1" s="42"/>
      <c r="G1" s="42"/>
      <c r="H1" s="42"/>
      <c r="I1" s="42"/>
      <c r="J1" s="42"/>
      <c r="K1" s="42"/>
      <c r="L1" s="42"/>
      <c r="M1" s="5"/>
      <c r="N1" s="30"/>
      <c r="O1" s="5"/>
    </row>
    <row r="2" spans="1:15" s="6" customFormat="1" ht="18.75">
      <c r="A2" s="5"/>
      <c r="B2" s="5"/>
      <c r="D2" s="30"/>
      <c r="E2" s="30"/>
      <c r="F2" s="30"/>
      <c r="G2" s="30"/>
      <c r="H2" s="30"/>
      <c r="I2" s="30"/>
      <c r="J2" s="30"/>
      <c r="K2" s="30"/>
      <c r="L2" s="30"/>
      <c r="M2" s="5"/>
      <c r="N2" s="30"/>
      <c r="O2" s="5"/>
    </row>
    <row r="3" spans="1:15" s="6" customFormat="1" ht="18.75">
      <c r="A3" s="5"/>
      <c r="B3" s="5"/>
      <c r="D3" s="30"/>
      <c r="E3" s="30"/>
      <c r="F3" s="30"/>
      <c r="G3" s="30"/>
      <c r="H3" s="30"/>
      <c r="I3" s="30"/>
      <c r="J3" s="30"/>
      <c r="K3" s="30"/>
      <c r="L3" s="30"/>
      <c r="M3" s="5"/>
      <c r="N3" s="30"/>
      <c r="O3" s="5"/>
    </row>
    <row r="4" spans="1:14" s="38" customFormat="1" ht="37.5" customHeight="1">
      <c r="A4" s="41" t="s">
        <v>1</v>
      </c>
      <c r="B4" s="41" t="s">
        <v>6</v>
      </c>
      <c r="C4" s="41" t="s">
        <v>4</v>
      </c>
      <c r="D4" s="41" t="s">
        <v>2</v>
      </c>
      <c r="E4" s="41" t="s">
        <v>5</v>
      </c>
      <c r="F4" s="41" t="s">
        <v>27</v>
      </c>
      <c r="G4" s="41" t="s">
        <v>0</v>
      </c>
      <c r="H4" s="43" t="s">
        <v>8</v>
      </c>
      <c r="I4" s="43"/>
      <c r="J4" s="40"/>
      <c r="K4" s="43" t="s">
        <v>24</v>
      </c>
      <c r="L4" s="43"/>
      <c r="M4" s="41" t="s">
        <v>7</v>
      </c>
      <c r="N4" s="41" t="s">
        <v>3</v>
      </c>
    </row>
    <row r="5" spans="1:14" s="38" customFormat="1" ht="42" customHeight="1">
      <c r="A5" s="41"/>
      <c r="B5" s="41"/>
      <c r="C5" s="41"/>
      <c r="D5" s="41"/>
      <c r="E5" s="41"/>
      <c r="F5" s="41"/>
      <c r="G5" s="41"/>
      <c r="H5" s="40" t="s">
        <v>9</v>
      </c>
      <c r="I5" s="40" t="s">
        <v>10</v>
      </c>
      <c r="J5" s="40"/>
      <c r="K5" s="40" t="s">
        <v>25</v>
      </c>
      <c r="L5" s="40" t="s">
        <v>26</v>
      </c>
      <c r="M5" s="41"/>
      <c r="N5" s="41"/>
    </row>
    <row r="6" spans="1:14" s="12" customFormat="1" ht="75">
      <c r="A6" s="31">
        <v>1</v>
      </c>
      <c r="B6" s="32">
        <v>6512</v>
      </c>
      <c r="C6" s="33">
        <v>29007</v>
      </c>
      <c r="D6" s="34" t="s">
        <v>11</v>
      </c>
      <c r="E6" s="35" t="s">
        <v>12</v>
      </c>
      <c r="F6" s="35">
        <v>1996</v>
      </c>
      <c r="G6" s="35">
        <v>2</v>
      </c>
      <c r="H6" s="36">
        <v>186.65</v>
      </c>
      <c r="I6" s="37">
        <f>H6*G6</f>
        <v>373.3</v>
      </c>
      <c r="J6" s="37">
        <v>1.18</v>
      </c>
      <c r="K6" s="37">
        <v>293570</v>
      </c>
      <c r="L6" s="37">
        <f aca="true" t="shared" si="0" ref="L6:L16">K6*G6</f>
        <v>587140</v>
      </c>
      <c r="M6" s="35" t="s">
        <v>29</v>
      </c>
      <c r="N6" s="34" t="s">
        <v>13</v>
      </c>
    </row>
    <row r="7" spans="1:14" s="12" customFormat="1" ht="75">
      <c r="A7" s="7">
        <v>2</v>
      </c>
      <c r="B7" s="8">
        <v>6512</v>
      </c>
      <c r="C7" s="10">
        <v>888301</v>
      </c>
      <c r="D7" s="2" t="s">
        <v>14</v>
      </c>
      <c r="E7" s="1" t="s">
        <v>12</v>
      </c>
      <c r="F7" s="7">
        <v>1994</v>
      </c>
      <c r="G7" s="9">
        <v>2</v>
      </c>
      <c r="H7" s="13">
        <v>0.72</v>
      </c>
      <c r="I7" s="11" t="e">
        <f>H7*#REF!</f>
        <v>#REF!</v>
      </c>
      <c r="J7" s="11">
        <v>1.18</v>
      </c>
      <c r="K7" s="11">
        <v>754.5</v>
      </c>
      <c r="L7" s="11">
        <f t="shared" si="0"/>
        <v>1509</v>
      </c>
      <c r="M7" s="35" t="s">
        <v>29</v>
      </c>
      <c r="N7" s="2" t="s">
        <v>13</v>
      </c>
    </row>
    <row r="8" spans="1:14" s="12" customFormat="1" ht="75">
      <c r="A8" s="7">
        <v>3</v>
      </c>
      <c r="B8" s="8">
        <v>6512</v>
      </c>
      <c r="C8" s="10">
        <v>24096</v>
      </c>
      <c r="D8" s="2" t="s">
        <v>15</v>
      </c>
      <c r="E8" s="1" t="s">
        <v>12</v>
      </c>
      <c r="F8" s="1">
        <v>2000</v>
      </c>
      <c r="G8" s="14">
        <v>4</v>
      </c>
      <c r="H8" s="13"/>
      <c r="I8" s="11"/>
      <c r="J8" s="11"/>
      <c r="K8" s="11">
        <v>8496.25</v>
      </c>
      <c r="L8" s="11">
        <f t="shared" si="0"/>
        <v>33985</v>
      </c>
      <c r="M8" s="35" t="s">
        <v>29</v>
      </c>
      <c r="N8" s="2" t="s">
        <v>13</v>
      </c>
    </row>
    <row r="9" spans="1:14" s="12" customFormat="1" ht="75">
      <c r="A9" s="7">
        <v>4</v>
      </c>
      <c r="B9" s="8">
        <v>6512</v>
      </c>
      <c r="C9" s="10">
        <v>24097</v>
      </c>
      <c r="D9" s="2" t="s">
        <v>16</v>
      </c>
      <c r="E9" s="1" t="s">
        <v>12</v>
      </c>
      <c r="F9" s="1">
        <v>2000</v>
      </c>
      <c r="G9" s="14">
        <v>12</v>
      </c>
      <c r="H9" s="13"/>
      <c r="I9" s="11"/>
      <c r="J9" s="11"/>
      <c r="K9" s="11">
        <v>41166.33</v>
      </c>
      <c r="L9" s="11">
        <f t="shared" si="0"/>
        <v>493995.96</v>
      </c>
      <c r="M9" s="35" t="s">
        <v>29</v>
      </c>
      <c r="N9" s="2" t="s">
        <v>13</v>
      </c>
    </row>
    <row r="10" spans="1:14" s="12" customFormat="1" ht="75">
      <c r="A10" s="7">
        <v>5</v>
      </c>
      <c r="B10" s="8">
        <v>6512</v>
      </c>
      <c r="C10" s="10">
        <v>24098</v>
      </c>
      <c r="D10" s="2" t="s">
        <v>17</v>
      </c>
      <c r="E10" s="1" t="s">
        <v>12</v>
      </c>
      <c r="F10" s="1">
        <v>2000</v>
      </c>
      <c r="G10" s="14">
        <v>6</v>
      </c>
      <c r="H10" s="13"/>
      <c r="I10" s="11"/>
      <c r="J10" s="11"/>
      <c r="K10" s="11">
        <v>43274.33</v>
      </c>
      <c r="L10" s="11">
        <f t="shared" si="0"/>
        <v>259645.98</v>
      </c>
      <c r="M10" s="35" t="s">
        <v>29</v>
      </c>
      <c r="N10" s="2" t="s">
        <v>13</v>
      </c>
    </row>
    <row r="11" spans="1:14" s="12" customFormat="1" ht="75">
      <c r="A11" s="7">
        <v>6</v>
      </c>
      <c r="B11" s="8">
        <v>6512</v>
      </c>
      <c r="C11" s="10">
        <v>1565</v>
      </c>
      <c r="D11" s="2" t="s">
        <v>18</v>
      </c>
      <c r="E11" s="1" t="s">
        <v>12</v>
      </c>
      <c r="F11" s="1">
        <v>1998</v>
      </c>
      <c r="G11" s="14">
        <v>2</v>
      </c>
      <c r="H11" s="13"/>
      <c r="I11" s="11"/>
      <c r="J11" s="11"/>
      <c r="K11" s="11">
        <v>1109.5</v>
      </c>
      <c r="L11" s="11">
        <f t="shared" si="0"/>
        <v>2219</v>
      </c>
      <c r="M11" s="35" t="s">
        <v>29</v>
      </c>
      <c r="N11" s="2" t="s">
        <v>13</v>
      </c>
    </row>
    <row r="12" spans="1:14" s="12" customFormat="1" ht="75">
      <c r="A12" s="7">
        <v>7</v>
      </c>
      <c r="B12" s="8">
        <v>6512</v>
      </c>
      <c r="C12" s="10">
        <v>1576</v>
      </c>
      <c r="D12" s="2" t="s">
        <v>19</v>
      </c>
      <c r="E12" s="1" t="s">
        <v>12</v>
      </c>
      <c r="F12" s="1">
        <v>1998</v>
      </c>
      <c r="G12" s="14">
        <v>2</v>
      </c>
      <c r="H12" s="13"/>
      <c r="I12" s="11"/>
      <c r="J12" s="11"/>
      <c r="K12" s="11">
        <v>16486</v>
      </c>
      <c r="L12" s="11">
        <f t="shared" si="0"/>
        <v>32972</v>
      </c>
      <c r="M12" s="35" t="s">
        <v>29</v>
      </c>
      <c r="N12" s="2" t="s">
        <v>13</v>
      </c>
    </row>
    <row r="13" spans="1:14" s="12" customFormat="1" ht="75">
      <c r="A13" s="7">
        <v>8</v>
      </c>
      <c r="B13" s="8">
        <v>6512</v>
      </c>
      <c r="C13" s="10">
        <v>1577</v>
      </c>
      <c r="D13" s="2" t="s">
        <v>20</v>
      </c>
      <c r="E13" s="1" t="s">
        <v>12</v>
      </c>
      <c r="F13" s="1">
        <v>1998</v>
      </c>
      <c r="G13" s="14">
        <v>4</v>
      </c>
      <c r="H13" s="13"/>
      <c r="I13" s="11"/>
      <c r="J13" s="11"/>
      <c r="K13" s="11">
        <v>16485.5</v>
      </c>
      <c r="L13" s="11">
        <f t="shared" si="0"/>
        <v>65942</v>
      </c>
      <c r="M13" s="35" t="s">
        <v>29</v>
      </c>
      <c r="N13" s="2" t="s">
        <v>13</v>
      </c>
    </row>
    <row r="14" spans="1:14" s="12" customFormat="1" ht="75">
      <c r="A14" s="7">
        <v>9</v>
      </c>
      <c r="B14" s="8">
        <v>6512</v>
      </c>
      <c r="C14" s="10">
        <v>1578</v>
      </c>
      <c r="D14" s="2" t="s">
        <v>21</v>
      </c>
      <c r="E14" s="1" t="s">
        <v>12</v>
      </c>
      <c r="F14" s="1">
        <v>1998</v>
      </c>
      <c r="G14" s="14">
        <v>6</v>
      </c>
      <c r="H14" s="13"/>
      <c r="I14" s="11"/>
      <c r="J14" s="11"/>
      <c r="K14" s="11">
        <v>16183</v>
      </c>
      <c r="L14" s="11">
        <f t="shared" si="0"/>
        <v>97098</v>
      </c>
      <c r="M14" s="35" t="s">
        <v>29</v>
      </c>
      <c r="N14" s="2" t="s">
        <v>13</v>
      </c>
    </row>
    <row r="15" spans="1:14" s="12" customFormat="1" ht="75">
      <c r="A15" s="7">
        <v>10</v>
      </c>
      <c r="B15" s="8">
        <v>6512</v>
      </c>
      <c r="C15" s="10">
        <v>1583</v>
      </c>
      <c r="D15" s="2" t="s">
        <v>22</v>
      </c>
      <c r="E15" s="1" t="s">
        <v>12</v>
      </c>
      <c r="F15" s="1">
        <v>1998</v>
      </c>
      <c r="G15" s="14">
        <v>1</v>
      </c>
      <c r="H15" s="13"/>
      <c r="I15" s="11"/>
      <c r="J15" s="11"/>
      <c r="K15" s="11">
        <v>11592</v>
      </c>
      <c r="L15" s="11">
        <f t="shared" si="0"/>
        <v>11592</v>
      </c>
      <c r="M15" s="35" t="s">
        <v>29</v>
      </c>
      <c r="N15" s="2" t="s">
        <v>13</v>
      </c>
    </row>
    <row r="16" spans="1:14" s="12" customFormat="1" ht="75">
      <c r="A16" s="7">
        <v>11</v>
      </c>
      <c r="B16" s="8">
        <v>2031</v>
      </c>
      <c r="C16" s="8">
        <v>461022</v>
      </c>
      <c r="D16" s="2" t="s">
        <v>23</v>
      </c>
      <c r="E16" s="1" t="s">
        <v>12</v>
      </c>
      <c r="F16" s="7">
        <v>1990</v>
      </c>
      <c r="G16" s="14">
        <v>14</v>
      </c>
      <c r="H16" s="13"/>
      <c r="I16" s="11"/>
      <c r="J16" s="11"/>
      <c r="K16" s="11">
        <v>599</v>
      </c>
      <c r="L16" s="11">
        <f t="shared" si="0"/>
        <v>8386</v>
      </c>
      <c r="M16" s="35" t="s">
        <v>31</v>
      </c>
      <c r="N16" s="2" t="s">
        <v>13</v>
      </c>
    </row>
    <row r="17" spans="1:14" s="18" customFormat="1" ht="18.75">
      <c r="A17" s="15"/>
      <c r="B17" s="15"/>
      <c r="C17" s="15"/>
      <c r="D17" s="46" t="s">
        <v>28</v>
      </c>
      <c r="E17" s="47"/>
      <c r="F17" s="47"/>
      <c r="G17" s="48"/>
      <c r="H17" s="39"/>
      <c r="I17" s="16"/>
      <c r="J17" s="16"/>
      <c r="K17" s="16"/>
      <c r="L17" s="16">
        <f>SUM(L6:L16)</f>
        <v>1594484.94</v>
      </c>
      <c r="M17" s="17"/>
      <c r="N17" s="2"/>
    </row>
    <row r="18" spans="1:14" ht="18.75">
      <c r="A18" s="19"/>
      <c r="B18" s="19"/>
      <c r="C18" s="20"/>
      <c r="D18" s="20"/>
      <c r="E18" s="3"/>
      <c r="F18" s="3"/>
      <c r="G18" s="21"/>
      <c r="H18" s="22"/>
      <c r="I18" s="22"/>
      <c r="J18" s="22"/>
      <c r="K18" s="22"/>
      <c r="L18" s="23"/>
      <c r="N18" s="3"/>
    </row>
    <row r="19" spans="1:14" ht="18.75" customHeight="1">
      <c r="A19" s="1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8.75">
      <c r="A20" s="19"/>
      <c r="B20" s="19"/>
      <c r="C20" s="20"/>
      <c r="D20" s="20"/>
      <c r="E20" s="3"/>
      <c r="F20" s="3"/>
      <c r="G20" s="21"/>
      <c r="H20" s="22"/>
      <c r="I20" s="22"/>
      <c r="J20" s="22"/>
      <c r="K20" s="22"/>
      <c r="L20" s="23"/>
      <c r="N20" s="3"/>
    </row>
    <row r="21" spans="1:14" ht="18.75">
      <c r="A21" s="19"/>
      <c r="B21" s="1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8.75">
      <c r="A22" s="19"/>
      <c r="B22" s="19"/>
      <c r="C22" s="20"/>
      <c r="D22" s="20"/>
      <c r="E22" s="3"/>
      <c r="F22" s="3"/>
      <c r="G22" s="21"/>
      <c r="H22" s="22"/>
      <c r="I22" s="22"/>
      <c r="J22" s="22"/>
      <c r="K22" s="22"/>
      <c r="L22" s="22"/>
      <c r="N22" s="3"/>
    </row>
    <row r="23" spans="1:14" ht="18.75">
      <c r="A23" s="19"/>
      <c r="B23" s="19"/>
      <c r="C23" s="49"/>
      <c r="D23" s="49"/>
      <c r="E23" s="3"/>
      <c r="F23" s="3"/>
      <c r="H23" s="22"/>
      <c r="I23" s="22"/>
      <c r="J23" s="22"/>
      <c r="K23" s="22"/>
      <c r="L23" s="22"/>
      <c r="N23" s="3"/>
    </row>
    <row r="24" spans="1:14" ht="18.75">
      <c r="A24" s="24"/>
      <c r="B24" s="24"/>
      <c r="C24" s="24"/>
      <c r="D24" s="24"/>
      <c r="F24" s="25"/>
      <c r="G24" s="21"/>
      <c r="H24" s="22"/>
      <c r="I24" s="22"/>
      <c r="J24" s="22"/>
      <c r="K24" s="22"/>
      <c r="L24" s="22"/>
      <c r="N24" s="3"/>
    </row>
    <row r="25" spans="1:14" ht="18.75">
      <c r="A25" s="24"/>
      <c r="B25" s="24"/>
      <c r="C25" s="24"/>
      <c r="D25" s="24"/>
      <c r="F25" s="25"/>
      <c r="G25" s="21"/>
      <c r="H25" s="22"/>
      <c r="I25" s="22"/>
      <c r="J25" s="22"/>
      <c r="K25" s="22"/>
      <c r="L25" s="22"/>
      <c r="N25" s="3"/>
    </row>
    <row r="26" spans="1:14" ht="18.75">
      <c r="A26" s="26"/>
      <c r="B26" s="26"/>
      <c r="C26" s="45"/>
      <c r="D26" s="45"/>
      <c r="E26" s="27"/>
      <c r="F26" s="28"/>
      <c r="G26" s="21"/>
      <c r="H26" s="22"/>
      <c r="I26" s="22"/>
      <c r="J26" s="22"/>
      <c r="K26" s="22"/>
      <c r="L26" s="22"/>
      <c r="N26" s="3"/>
    </row>
    <row r="27" spans="1:14" ht="18.75">
      <c r="A27" s="26"/>
      <c r="B27" s="26"/>
      <c r="C27" s="22"/>
      <c r="D27" s="22"/>
      <c r="E27" s="27"/>
      <c r="F27" s="28"/>
      <c r="G27" s="21"/>
      <c r="H27" s="22"/>
      <c r="I27" s="22"/>
      <c r="J27" s="22"/>
      <c r="K27" s="22"/>
      <c r="L27" s="22"/>
      <c r="N27" s="3"/>
    </row>
    <row r="28" spans="1:14" ht="18.75">
      <c r="A28" s="26"/>
      <c r="B28" s="26"/>
      <c r="C28" s="45"/>
      <c r="D28" s="45"/>
      <c r="E28" s="4"/>
      <c r="F28" s="27"/>
      <c r="G28" s="21"/>
      <c r="H28" s="22"/>
      <c r="I28" s="22"/>
      <c r="J28" s="22"/>
      <c r="K28" s="22"/>
      <c r="L28" s="22"/>
      <c r="N28" s="3"/>
    </row>
    <row r="29" spans="6:7" ht="18.75">
      <c r="F29" s="25"/>
      <c r="G29" s="25"/>
    </row>
    <row r="30" spans="6:7" ht="18.75">
      <c r="F30" s="25"/>
      <c r="G30" s="25"/>
    </row>
  </sheetData>
  <autoFilter ref="A5:P17"/>
  <mergeCells count="18">
    <mergeCell ref="B19:N19"/>
    <mergeCell ref="C28:D28"/>
    <mergeCell ref="A4:A5"/>
    <mergeCell ref="B4:B5"/>
    <mergeCell ref="C4:C5"/>
    <mergeCell ref="D4:D5"/>
    <mergeCell ref="C26:D26"/>
    <mergeCell ref="D17:G17"/>
    <mergeCell ref="C23:D23"/>
    <mergeCell ref="C21:N21"/>
    <mergeCell ref="E4:E5"/>
    <mergeCell ref="F4:F5"/>
    <mergeCell ref="N4:N5"/>
    <mergeCell ref="D1:L1"/>
    <mergeCell ref="G4:G5"/>
    <mergeCell ref="H4:I4"/>
    <mergeCell ref="M4:M5"/>
    <mergeCell ref="K4:L4"/>
  </mergeCells>
  <printOptions/>
  <pageMargins left="0.3937007874015748" right="0.3937007874015748" top="0.5905511811023623" bottom="0.3937007874015748" header="0.31496062992125984" footer="0.1968503937007874"/>
  <pageSetup fitToHeight="0" horizontalDpi="1200" verticalDpi="1200" orientation="landscape" paperSize="9" scale="45" r:id="rId1"/>
  <headerFooter alignWithMargins="0">
    <oddFooter>&amp;CСтраница &amp;P из &amp;N</oddFooter>
  </headerFooter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Курская 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uptk27</dc:creator>
  <cp:keywords/>
  <dc:description/>
  <cp:lastModifiedBy>uptk27</cp:lastModifiedBy>
  <cp:lastPrinted>2009-12-16T11:11:08Z</cp:lastPrinted>
  <dcterms:created xsi:type="dcterms:W3CDTF">2007-08-02T11:43:27Z</dcterms:created>
  <dcterms:modified xsi:type="dcterms:W3CDTF">2009-12-16T11:11:17Z</dcterms:modified>
  <cp:category/>
  <cp:version/>
  <cp:contentType/>
  <cp:contentStatus/>
</cp:coreProperties>
</file>