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05" activeTab="0"/>
  </bookViews>
  <sheets>
    <sheet name="Лист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<sst xmlns="http://schemas.openxmlformats.org/spreadsheetml/2006/main" count="117" uniqueCount="56">
  <si>
    <t>Пакет п/э "Cosmetic 1b.ru"  для ватных палочек 200 (Art)</t>
  </si>
  <si>
    <t>Наименование</t>
  </si>
  <si>
    <t>№п/п</t>
  </si>
  <si>
    <t>Стакан 200 квадрат</t>
  </si>
  <si>
    <t>Стакан 200 квадрат крышка</t>
  </si>
  <si>
    <t xml:space="preserve">Стакан 200 круглый </t>
  </si>
  <si>
    <t xml:space="preserve">Стакан 200 крышка </t>
  </si>
  <si>
    <t>шт</t>
  </si>
  <si>
    <t>Ед.из.</t>
  </si>
  <si>
    <t>Я САМАЯ</t>
  </si>
  <si>
    <t>Пакет для ватн. диск. 100</t>
  </si>
  <si>
    <t>Пакет для ватн. диск. 50</t>
  </si>
  <si>
    <t>Пакет для ватн. диск. 80</t>
  </si>
  <si>
    <t>Пакет  для ватн. диск. 80 шт.+30%</t>
  </si>
  <si>
    <t>Пакет  для ватн. пал. 100 ZIP (ART)</t>
  </si>
  <si>
    <t>ПРОСТО ЧИСТО</t>
  </si>
  <si>
    <t xml:space="preserve">Пакетики для льда 140куб. Пакет </t>
  </si>
  <si>
    <t xml:space="preserve">Пакетики для льда 192куб. самозакрывающиеся в коробке </t>
  </si>
  <si>
    <t xml:space="preserve">Пакетики для льда 280куб. Пакет </t>
  </si>
  <si>
    <t xml:space="preserve">Пакеты для завтрака 20х30см 100шт. в коробке  </t>
  </si>
  <si>
    <t xml:space="preserve">Пакеты для заморозки 2л 50шт пакет </t>
  </si>
  <si>
    <t>Пакеты для заморозки 3л 40шт в коробке</t>
  </si>
  <si>
    <t>AURA</t>
  </si>
  <si>
    <t>TIP</t>
  </si>
  <si>
    <t>ARO</t>
  </si>
  <si>
    <t>Пакет для ватн. диск. 150 шт</t>
  </si>
  <si>
    <t>Пакет для ватн. пал. 400 а/з</t>
  </si>
  <si>
    <t>Пакет  для ватн. диск. 100 шт</t>
  </si>
  <si>
    <t xml:space="preserve">Пакет  для ватн. пал. 160 </t>
  </si>
  <si>
    <t>Пакет  для ватн. диск. 80</t>
  </si>
  <si>
    <t>Пакет  для ватн. диск. 120</t>
  </si>
  <si>
    <t>Пакет для ватн. диск. 120 шт.</t>
  </si>
  <si>
    <t>Loreyia</t>
  </si>
  <si>
    <t>Пакет  для ватн. дисков  80</t>
  </si>
  <si>
    <t>FRESKO</t>
  </si>
  <si>
    <t xml:space="preserve">Пакет для ватн. пал. 100 </t>
  </si>
  <si>
    <t>365 дней</t>
  </si>
  <si>
    <t>Пакет  для ватн. пал. zip 100 п/э</t>
  </si>
  <si>
    <t>Пакет для ватн. диск. 120</t>
  </si>
  <si>
    <t xml:space="preserve">Пакет для ватн. пал. 160 </t>
  </si>
  <si>
    <t>Количе-ство</t>
  </si>
  <si>
    <t xml:space="preserve"> Цена за единицу измерения</t>
  </si>
  <si>
    <t>Стоимость товаров всего без налога</t>
  </si>
  <si>
    <t>Сумма налога</t>
  </si>
  <si>
    <t>АШАН</t>
  </si>
  <si>
    <t>СВИЖАНКА</t>
  </si>
  <si>
    <t>ФАРМАКОР</t>
  </si>
  <si>
    <t>Упаковка</t>
  </si>
  <si>
    <t>Марка товара</t>
  </si>
  <si>
    <t>Стоимость товаров с учетом налога</t>
  </si>
  <si>
    <t xml:space="preserve">Пергамент для выпечки 6м рулон </t>
  </si>
  <si>
    <t xml:space="preserve">Пищевая пленка 20м в коробке с ножoм </t>
  </si>
  <si>
    <t xml:space="preserve">Пищевая пленка 20м рулон  </t>
  </si>
  <si>
    <t xml:space="preserve">Пищевая пленка 30м рулон  </t>
  </si>
  <si>
    <t xml:space="preserve">Рукав для запекания 3м в коробке 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</si>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</sst>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</numFmts>
  <fonts count="40"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2" fontId="39" fillId="0" borderId="10" xfId="0" applyNumberFormat="1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28">
      <selection activeCell="I42" sqref="I42"/>
    </sheetView>
  </sheetViews>
  <sheetFormatPr defaultColWidth="9.33203125" defaultRowHeight="11.25"/>
  <cols>
    <col min="1" max="1" width="7.66015625" style="0" customWidth="1"/>
    <col min="2" max="2" width="49" style="0" customWidth="1"/>
    <col min="3" max="3" width="19.16015625" style="0" customWidth="1"/>
    <col min="4" max="4" width="8.66015625" style="0" customWidth="1"/>
    <col min="5" max="5" width="11.33203125" style="0" customWidth="1"/>
    <col min="6" max="6" width="14.16015625" style="0" hidden="1" customWidth="1"/>
    <col min="7" max="7" width="18.5" style="0" hidden="1" customWidth="1"/>
    <col min="8" max="8" width="14" style="0" hidden="1" customWidth="1"/>
    <col min="9" max="9" width="15" style="0" customWidth="1"/>
    <col min="10" max="10" width="12" style="0" customWidth="1"/>
    <col min="11" max="11" width="14.16015625" style="0" customWidth="1"/>
    <col min="12" max="12" width="11.5" style="0" customWidth="1"/>
  </cols>
  <sheetData>
    <row r="2" spans="1:9" ht="18">
      <c r="A2" s="26" t="s">
        <v>47</v>
      </c>
      <c r="B2" s="26"/>
      <c r="C2" s="26"/>
      <c r="D2" s="26"/>
      <c r="E2" s="26"/>
      <c r="F2" s="26"/>
      <c r="G2" s="26"/>
      <c r="H2" s="26"/>
      <c r="I2" s="26"/>
    </row>
    <row r="3" ht="12" thickBot="1"/>
    <row r="4" spans="1:12" ht="86.25" customHeight="1" thickBot="1">
      <c r="A4" s="16" t="s">
        <v>2</v>
      </c>
      <c r="B4" s="17" t="s">
        <v>1</v>
      </c>
      <c r="C4" s="17" t="s">
        <v>48</v>
      </c>
      <c r="D4" s="17" t="s">
        <v>8</v>
      </c>
      <c r="E4" s="18" t="s">
        <v>40</v>
      </c>
      <c r="F4" s="18" t="s">
        <v>41</v>
      </c>
      <c r="G4" s="18" t="s">
        <v>42</v>
      </c>
      <c r="H4" s="18" t="s">
        <v>43</v>
      </c>
      <c r="I4" s="24" t="s">
        <v>49</v>
      </c>
      <c r="J4" s="19"/>
      <c r="K4" s="20"/>
      <c r="L4" s="20"/>
    </row>
    <row r="5" spans="1:13" ht="34.5" customHeight="1">
      <c r="A5" s="11">
        <v>107</v>
      </c>
      <c r="B5" s="12" t="s">
        <v>27</v>
      </c>
      <c r="C5" s="13" t="s">
        <v>22</v>
      </c>
      <c r="D5" s="14" t="s">
        <v>7</v>
      </c>
      <c r="E5" s="11">
        <v>1136300</v>
      </c>
      <c r="F5" s="11">
        <v>0.45</v>
      </c>
      <c r="G5" s="11">
        <f aca="true" t="shared" si="0" ref="G5:G32">E5*F5</f>
        <v>511335</v>
      </c>
      <c r="H5" s="15">
        <f aca="true" t="shared" si="1" ref="H5:H32">G5*18/100</f>
        <v>92040.3</v>
      </c>
      <c r="I5" s="15">
        <f aca="true" t="shared" si="2" ref="I5:I32">G5+H5</f>
        <v>603375.3</v>
      </c>
      <c r="J5" s="21"/>
      <c r="K5" s="22"/>
      <c r="L5" s="22"/>
      <c r="M5" s="8"/>
    </row>
    <row r="6" spans="1:13" ht="34.5" customHeight="1">
      <c r="A6" s="1">
        <v>104</v>
      </c>
      <c r="B6" s="2" t="s">
        <v>30</v>
      </c>
      <c r="C6" s="10" t="s">
        <v>24</v>
      </c>
      <c r="D6" s="3" t="s">
        <v>7</v>
      </c>
      <c r="E6" s="1">
        <v>977400</v>
      </c>
      <c r="F6" s="1">
        <v>0.49</v>
      </c>
      <c r="G6" s="11">
        <f t="shared" si="0"/>
        <v>478926</v>
      </c>
      <c r="H6" s="4">
        <f t="shared" si="1"/>
        <v>86206.68</v>
      </c>
      <c r="I6" s="4">
        <f t="shared" si="2"/>
        <v>565132.6799999999</v>
      </c>
      <c r="J6" s="21"/>
      <c r="K6" s="22"/>
      <c r="L6" s="22"/>
      <c r="M6" s="8"/>
    </row>
    <row r="7" spans="1:13" ht="34.5" customHeight="1">
      <c r="A7" s="1">
        <v>105</v>
      </c>
      <c r="B7" s="2" t="s">
        <v>29</v>
      </c>
      <c r="C7" s="10" t="s">
        <v>24</v>
      </c>
      <c r="D7" s="3" t="s">
        <v>7</v>
      </c>
      <c r="E7" s="1">
        <v>1311800</v>
      </c>
      <c r="F7" s="1">
        <v>0.41</v>
      </c>
      <c r="G7" s="11">
        <f t="shared" si="0"/>
        <v>537838</v>
      </c>
      <c r="H7" s="4">
        <f t="shared" si="1"/>
        <v>96810.84</v>
      </c>
      <c r="I7" s="4">
        <f t="shared" si="2"/>
        <v>634648.84</v>
      </c>
      <c r="J7" s="21"/>
      <c r="K7" s="22"/>
      <c r="L7" s="22"/>
      <c r="M7" s="8"/>
    </row>
    <row r="8" spans="1:13" ht="34.5" customHeight="1">
      <c r="A8" s="1">
        <v>120</v>
      </c>
      <c r="B8" s="2" t="s">
        <v>13</v>
      </c>
      <c r="C8" s="10" t="s">
        <v>9</v>
      </c>
      <c r="D8" s="3" t="s">
        <v>7</v>
      </c>
      <c r="E8" s="1">
        <v>1212800</v>
      </c>
      <c r="F8" s="1">
        <v>0.45</v>
      </c>
      <c r="G8" s="11">
        <f t="shared" si="0"/>
        <v>545760</v>
      </c>
      <c r="H8" s="4">
        <f t="shared" si="1"/>
        <v>98236.8</v>
      </c>
      <c r="I8" s="4">
        <f t="shared" si="2"/>
        <v>643996.8</v>
      </c>
      <c r="J8" s="21"/>
      <c r="K8" s="22"/>
      <c r="L8" s="22"/>
      <c r="M8" s="8"/>
    </row>
    <row r="9" spans="1:13" ht="34.5" customHeight="1">
      <c r="A9" s="1">
        <v>102</v>
      </c>
      <c r="B9" s="2" t="s">
        <v>33</v>
      </c>
      <c r="C9" s="10" t="s">
        <v>34</v>
      </c>
      <c r="D9" s="3" t="s">
        <v>7</v>
      </c>
      <c r="E9" s="1">
        <v>578200</v>
      </c>
      <c r="F9" s="1">
        <v>0.4</v>
      </c>
      <c r="G9" s="11">
        <f t="shared" si="0"/>
        <v>231280</v>
      </c>
      <c r="H9" s="4">
        <f t="shared" si="1"/>
        <v>41630.4</v>
      </c>
      <c r="I9" s="4">
        <f t="shared" si="2"/>
        <v>272910.4</v>
      </c>
      <c r="J9" s="21"/>
      <c r="K9" s="22"/>
      <c r="L9" s="22"/>
      <c r="M9" s="8"/>
    </row>
    <row r="10" spans="1:13" ht="34.5" customHeight="1">
      <c r="A10" s="1">
        <v>121</v>
      </c>
      <c r="B10" s="2" t="s">
        <v>14</v>
      </c>
      <c r="C10" s="10" t="s">
        <v>9</v>
      </c>
      <c r="D10" s="3" t="s">
        <v>7</v>
      </c>
      <c r="E10" s="1">
        <v>315000</v>
      </c>
      <c r="F10" s="1">
        <v>0.38</v>
      </c>
      <c r="G10" s="11">
        <f t="shared" si="0"/>
        <v>119700</v>
      </c>
      <c r="H10" s="4">
        <f t="shared" si="1"/>
        <v>21546</v>
      </c>
      <c r="I10" s="4">
        <f t="shared" si="2"/>
        <v>141246</v>
      </c>
      <c r="J10" s="21"/>
      <c r="K10" s="22"/>
      <c r="L10" s="22"/>
      <c r="M10" s="8"/>
    </row>
    <row r="11" spans="1:13" ht="34.5" customHeight="1">
      <c r="A11" s="1">
        <v>106</v>
      </c>
      <c r="B11" s="2" t="s">
        <v>28</v>
      </c>
      <c r="C11" s="10" t="s">
        <v>24</v>
      </c>
      <c r="D11" s="3" t="s">
        <v>7</v>
      </c>
      <c r="E11" s="1">
        <v>2061900</v>
      </c>
      <c r="F11" s="1">
        <v>0.28</v>
      </c>
      <c r="G11" s="11">
        <f t="shared" si="0"/>
        <v>577332</v>
      </c>
      <c r="H11" s="4">
        <f t="shared" si="1"/>
        <v>103919.76</v>
      </c>
      <c r="I11" s="4">
        <f t="shared" si="2"/>
        <v>681251.76</v>
      </c>
      <c r="J11" s="21"/>
      <c r="K11" s="22"/>
      <c r="L11" s="22"/>
      <c r="M11" s="8"/>
    </row>
    <row r="12" spans="1:13" ht="34.5" customHeight="1">
      <c r="A12" s="1">
        <v>116</v>
      </c>
      <c r="B12" s="2" t="s">
        <v>37</v>
      </c>
      <c r="C12" s="10" t="s">
        <v>46</v>
      </c>
      <c r="D12" s="3" t="s">
        <v>7</v>
      </c>
      <c r="E12" s="1">
        <v>634500</v>
      </c>
      <c r="F12" s="1">
        <v>0.31</v>
      </c>
      <c r="G12" s="11">
        <f t="shared" si="0"/>
        <v>196695</v>
      </c>
      <c r="H12" s="4">
        <f t="shared" si="1"/>
        <v>35405.1</v>
      </c>
      <c r="I12" s="4">
        <f t="shared" si="2"/>
        <v>232100.1</v>
      </c>
      <c r="J12" s="21"/>
      <c r="K12" s="22"/>
      <c r="L12" s="22"/>
      <c r="M12" s="8"/>
    </row>
    <row r="13" spans="1:13" ht="34.5" customHeight="1">
      <c r="A13" s="1">
        <v>113</v>
      </c>
      <c r="B13" s="2" t="s">
        <v>10</v>
      </c>
      <c r="C13" s="10" t="s">
        <v>45</v>
      </c>
      <c r="D13" s="3" t="s">
        <v>7</v>
      </c>
      <c r="E13" s="1">
        <v>778500</v>
      </c>
      <c r="F13" s="1">
        <v>0.44</v>
      </c>
      <c r="G13" s="11">
        <f t="shared" si="0"/>
        <v>342540</v>
      </c>
      <c r="H13" s="4">
        <f t="shared" si="1"/>
        <v>61657.2</v>
      </c>
      <c r="I13" s="4">
        <f t="shared" si="2"/>
        <v>404197.2</v>
      </c>
      <c r="J13" s="21"/>
      <c r="K13" s="22"/>
      <c r="L13" s="22"/>
      <c r="M13" s="8"/>
    </row>
    <row r="14" spans="1:13" ht="34.5" customHeight="1">
      <c r="A14" s="1">
        <v>117</v>
      </c>
      <c r="B14" s="2" t="s">
        <v>10</v>
      </c>
      <c r="C14" s="10" t="s">
        <v>9</v>
      </c>
      <c r="D14" s="3" t="s">
        <v>7</v>
      </c>
      <c r="E14" s="1">
        <v>826700</v>
      </c>
      <c r="F14" s="1">
        <v>0.46</v>
      </c>
      <c r="G14" s="11">
        <f t="shared" si="0"/>
        <v>380282</v>
      </c>
      <c r="H14" s="4">
        <f t="shared" si="1"/>
        <v>68450.76</v>
      </c>
      <c r="I14" s="4">
        <f t="shared" si="2"/>
        <v>448732.76</v>
      </c>
      <c r="J14" s="21"/>
      <c r="K14" s="22"/>
      <c r="L14" s="22"/>
      <c r="M14" s="8"/>
    </row>
    <row r="15" spans="1:13" ht="34.5" customHeight="1">
      <c r="A15" s="1">
        <v>115</v>
      </c>
      <c r="B15" s="2" t="s">
        <v>38</v>
      </c>
      <c r="C15" s="10" t="s">
        <v>46</v>
      </c>
      <c r="D15" s="3" t="s">
        <v>7</v>
      </c>
      <c r="E15" s="1">
        <v>393800</v>
      </c>
      <c r="F15" s="1">
        <v>0.49</v>
      </c>
      <c r="G15" s="11">
        <f t="shared" si="0"/>
        <v>192962</v>
      </c>
      <c r="H15" s="4">
        <f t="shared" si="1"/>
        <v>34733.16</v>
      </c>
      <c r="I15" s="4">
        <f t="shared" si="2"/>
        <v>227695.16</v>
      </c>
      <c r="J15" s="21"/>
      <c r="K15" s="22"/>
      <c r="L15" s="22"/>
      <c r="M15" s="8"/>
    </row>
    <row r="16" spans="1:13" ht="34.5" customHeight="1">
      <c r="A16" s="1">
        <v>108</v>
      </c>
      <c r="B16" s="2" t="s">
        <v>31</v>
      </c>
      <c r="C16" s="10" t="s">
        <v>22</v>
      </c>
      <c r="D16" s="3" t="s">
        <v>7</v>
      </c>
      <c r="E16" s="1">
        <v>123800</v>
      </c>
      <c r="F16" s="1">
        <v>0.46</v>
      </c>
      <c r="G16" s="11">
        <f t="shared" si="0"/>
        <v>56948</v>
      </c>
      <c r="H16" s="4">
        <f t="shared" si="1"/>
        <v>10250.64</v>
      </c>
      <c r="I16" s="4">
        <f t="shared" si="2"/>
        <v>67198.64</v>
      </c>
      <c r="J16" s="21"/>
      <c r="K16" s="22"/>
      <c r="L16" s="22"/>
      <c r="M16" s="8"/>
    </row>
    <row r="17" spans="1:13" ht="34.5" customHeight="1">
      <c r="A17" s="1">
        <v>103</v>
      </c>
      <c r="B17" s="2" t="s">
        <v>31</v>
      </c>
      <c r="C17" s="10" t="s">
        <v>32</v>
      </c>
      <c r="D17" s="3" t="s">
        <v>7</v>
      </c>
      <c r="E17" s="1">
        <v>72600</v>
      </c>
      <c r="F17" s="1">
        <v>0.51</v>
      </c>
      <c r="G17" s="11">
        <f t="shared" si="0"/>
        <v>37026</v>
      </c>
      <c r="H17" s="4">
        <f t="shared" si="1"/>
        <v>6664.68</v>
      </c>
      <c r="I17" s="4">
        <f t="shared" si="2"/>
        <v>43690.68</v>
      </c>
      <c r="J17" s="21"/>
      <c r="K17" s="22"/>
      <c r="L17" s="22"/>
      <c r="M17" s="8"/>
    </row>
    <row r="18" spans="1:13" ht="34.5" customHeight="1">
      <c r="A18" s="1">
        <v>109</v>
      </c>
      <c r="B18" s="2" t="s">
        <v>25</v>
      </c>
      <c r="C18" s="10" t="s">
        <v>22</v>
      </c>
      <c r="D18" s="3" t="s">
        <v>7</v>
      </c>
      <c r="E18" s="1">
        <v>1406000</v>
      </c>
      <c r="F18" s="1">
        <v>0.51</v>
      </c>
      <c r="G18" s="11">
        <f t="shared" si="0"/>
        <v>717060</v>
      </c>
      <c r="H18" s="4">
        <f t="shared" si="1"/>
        <v>129070.8</v>
      </c>
      <c r="I18" s="4">
        <f t="shared" si="2"/>
        <v>846130.8</v>
      </c>
      <c r="J18" s="21"/>
      <c r="K18" s="22"/>
      <c r="L18" s="22"/>
      <c r="M18" s="9"/>
    </row>
    <row r="19" spans="1:13" ht="34.5" customHeight="1">
      <c r="A19" s="1">
        <v>118</v>
      </c>
      <c r="B19" s="2" t="s">
        <v>11</v>
      </c>
      <c r="C19" s="10" t="s">
        <v>9</v>
      </c>
      <c r="D19" s="3" t="s">
        <v>7</v>
      </c>
      <c r="E19" s="1">
        <v>922500</v>
      </c>
      <c r="F19" s="1">
        <v>0.32</v>
      </c>
      <c r="G19" s="11">
        <f t="shared" si="0"/>
        <v>295200</v>
      </c>
      <c r="H19" s="4">
        <f t="shared" si="1"/>
        <v>53136</v>
      </c>
      <c r="I19" s="4">
        <f t="shared" si="2"/>
        <v>348336</v>
      </c>
      <c r="J19" s="21"/>
      <c r="K19" s="22"/>
      <c r="L19" s="22"/>
      <c r="M19" s="8"/>
    </row>
    <row r="20" spans="1:13" ht="34.5" customHeight="1">
      <c r="A20" s="1">
        <v>111</v>
      </c>
      <c r="B20" s="2" t="s">
        <v>12</v>
      </c>
      <c r="C20" s="10" t="s">
        <v>44</v>
      </c>
      <c r="D20" s="3" t="s">
        <v>7</v>
      </c>
      <c r="E20" s="1">
        <v>2295000</v>
      </c>
      <c r="F20" s="1">
        <v>0.35</v>
      </c>
      <c r="G20" s="11">
        <f t="shared" si="0"/>
        <v>803250</v>
      </c>
      <c r="H20" s="4">
        <f t="shared" si="1"/>
        <v>144585</v>
      </c>
      <c r="I20" s="4">
        <f t="shared" si="2"/>
        <v>947835</v>
      </c>
      <c r="J20" s="21"/>
      <c r="K20" s="22"/>
      <c r="L20" s="22"/>
      <c r="M20" s="8"/>
    </row>
    <row r="21" spans="1:13" ht="34.5" customHeight="1">
      <c r="A21" s="1">
        <v>119</v>
      </c>
      <c r="B21" s="2" t="s">
        <v>12</v>
      </c>
      <c r="C21" s="10" t="s">
        <v>9</v>
      </c>
      <c r="D21" s="3" t="s">
        <v>7</v>
      </c>
      <c r="E21" s="1">
        <v>1296000</v>
      </c>
      <c r="F21" s="1">
        <v>0.4</v>
      </c>
      <c r="G21" s="11">
        <f t="shared" si="0"/>
        <v>518400</v>
      </c>
      <c r="H21" s="4">
        <f t="shared" si="1"/>
        <v>93312</v>
      </c>
      <c r="I21" s="4">
        <f t="shared" si="2"/>
        <v>611712</v>
      </c>
      <c r="J21" s="21"/>
      <c r="K21" s="22"/>
      <c r="L21" s="22"/>
      <c r="M21" s="9"/>
    </row>
    <row r="22" spans="1:13" ht="34.5" customHeight="1">
      <c r="A22" s="1">
        <v>101</v>
      </c>
      <c r="B22" s="2" t="s">
        <v>35</v>
      </c>
      <c r="C22" s="10" t="s">
        <v>36</v>
      </c>
      <c r="D22" s="3" t="s">
        <v>7</v>
      </c>
      <c r="E22" s="1">
        <v>705000</v>
      </c>
      <c r="F22" s="1">
        <v>0.28</v>
      </c>
      <c r="G22" s="11">
        <f t="shared" si="0"/>
        <v>197400.00000000003</v>
      </c>
      <c r="H22" s="4">
        <f t="shared" si="1"/>
        <v>35532.00000000001</v>
      </c>
      <c r="I22" s="4">
        <f t="shared" si="2"/>
        <v>232932.00000000003</v>
      </c>
      <c r="J22" s="21"/>
      <c r="K22" s="22"/>
      <c r="L22" s="22"/>
      <c r="M22" s="9"/>
    </row>
    <row r="23" spans="1:13" ht="34.5" customHeight="1">
      <c r="A23" s="1">
        <v>114</v>
      </c>
      <c r="B23" s="2" t="s">
        <v>39</v>
      </c>
      <c r="C23" s="10" t="s">
        <v>23</v>
      </c>
      <c r="D23" s="3" t="s">
        <v>7</v>
      </c>
      <c r="E23" s="1">
        <v>652500</v>
      </c>
      <c r="F23" s="1">
        <v>0.27</v>
      </c>
      <c r="G23" s="11">
        <f t="shared" si="0"/>
        <v>176175</v>
      </c>
      <c r="H23" s="4">
        <f t="shared" si="1"/>
        <v>31711.5</v>
      </c>
      <c r="I23" s="4">
        <f t="shared" si="2"/>
        <v>207886.5</v>
      </c>
      <c r="J23" s="21"/>
      <c r="K23" s="22"/>
      <c r="L23" s="22"/>
      <c r="M23" s="8"/>
    </row>
    <row r="24" spans="1:13" ht="34.5" customHeight="1">
      <c r="A24" s="1">
        <v>112</v>
      </c>
      <c r="B24" s="2" t="s">
        <v>39</v>
      </c>
      <c r="C24" s="10" t="s">
        <v>44</v>
      </c>
      <c r="D24" s="3" t="s">
        <v>7</v>
      </c>
      <c r="E24" s="1">
        <v>15390000</v>
      </c>
      <c r="F24" s="1">
        <v>0.32</v>
      </c>
      <c r="G24" s="11">
        <f t="shared" si="0"/>
        <v>4924800</v>
      </c>
      <c r="H24" s="4">
        <f t="shared" si="1"/>
        <v>886464</v>
      </c>
      <c r="I24" s="4">
        <f t="shared" si="2"/>
        <v>5811264</v>
      </c>
      <c r="J24" s="21"/>
      <c r="K24" s="22"/>
      <c r="L24" s="22"/>
      <c r="M24" s="8"/>
    </row>
    <row r="25" spans="1:13" ht="34.5" customHeight="1">
      <c r="A25" s="1">
        <v>110</v>
      </c>
      <c r="B25" s="2" t="s">
        <v>26</v>
      </c>
      <c r="C25" s="10" t="s">
        <v>22</v>
      </c>
      <c r="D25" s="3" t="s">
        <v>7</v>
      </c>
      <c r="E25" s="1">
        <v>477000</v>
      </c>
      <c r="F25" s="1">
        <v>0.6</v>
      </c>
      <c r="G25" s="11">
        <f t="shared" si="0"/>
        <v>286200</v>
      </c>
      <c r="H25" s="4">
        <f t="shared" si="1"/>
        <v>51516</v>
      </c>
      <c r="I25" s="4">
        <f t="shared" si="2"/>
        <v>337716</v>
      </c>
      <c r="J25" s="21"/>
      <c r="K25" s="22"/>
      <c r="L25" s="22"/>
      <c r="M25" s="8"/>
    </row>
    <row r="26" spans="1:13" ht="34.5" customHeight="1">
      <c r="A26" s="1">
        <v>122</v>
      </c>
      <c r="B26" s="2" t="s">
        <v>0</v>
      </c>
      <c r="C26" s="10"/>
      <c r="D26" s="3" t="s">
        <v>7</v>
      </c>
      <c r="E26" s="1">
        <v>1075500</v>
      </c>
      <c r="F26" s="1">
        <v>0.31</v>
      </c>
      <c r="G26" s="11">
        <f t="shared" si="0"/>
        <v>333405</v>
      </c>
      <c r="H26" s="4">
        <f t="shared" si="1"/>
        <v>60012.9</v>
      </c>
      <c r="I26" s="4">
        <f t="shared" si="2"/>
        <v>393417.9</v>
      </c>
      <c r="J26" s="21"/>
      <c r="K26" s="22"/>
      <c r="L26" s="22"/>
      <c r="M26" s="8"/>
    </row>
    <row r="27" spans="1:13" ht="34.5" customHeight="1">
      <c r="A27" s="5">
        <v>129</v>
      </c>
      <c r="B27" s="6" t="s">
        <v>16</v>
      </c>
      <c r="C27" s="10" t="s">
        <v>15</v>
      </c>
      <c r="D27" s="3" t="s">
        <v>7</v>
      </c>
      <c r="E27" s="1">
        <v>90000</v>
      </c>
      <c r="F27" s="1">
        <v>5.2</v>
      </c>
      <c r="G27" s="11">
        <f t="shared" si="0"/>
        <v>468000</v>
      </c>
      <c r="H27" s="4">
        <f t="shared" si="1"/>
        <v>84240</v>
      </c>
      <c r="I27" s="4">
        <f t="shared" si="2"/>
        <v>552240</v>
      </c>
      <c r="J27" s="21"/>
      <c r="K27" s="22"/>
      <c r="L27" s="22"/>
      <c r="M27" s="8"/>
    </row>
    <row r="28" spans="1:13" ht="34.5" customHeight="1">
      <c r="A28" s="5">
        <v>130</v>
      </c>
      <c r="B28" s="6" t="s">
        <v>17</v>
      </c>
      <c r="C28" s="10" t="s">
        <v>15</v>
      </c>
      <c r="D28" s="3" t="s">
        <v>7</v>
      </c>
      <c r="E28" s="1">
        <v>259200</v>
      </c>
      <c r="F28" s="1">
        <v>10.94</v>
      </c>
      <c r="G28" s="11">
        <f t="shared" si="0"/>
        <v>2835648</v>
      </c>
      <c r="H28" s="4">
        <f t="shared" si="1"/>
        <v>510416.64</v>
      </c>
      <c r="I28" s="4">
        <f t="shared" si="2"/>
        <v>3346064.64</v>
      </c>
      <c r="J28" s="21"/>
      <c r="K28" s="22"/>
      <c r="L28" s="22"/>
      <c r="M28" s="8"/>
    </row>
    <row r="29" spans="1:13" ht="34.5" customHeight="1">
      <c r="A29" s="5">
        <v>131</v>
      </c>
      <c r="B29" s="6" t="s">
        <v>18</v>
      </c>
      <c r="C29" s="10" t="s">
        <v>15</v>
      </c>
      <c r="D29" s="3" t="s">
        <v>7</v>
      </c>
      <c r="E29" s="1">
        <v>204000</v>
      </c>
      <c r="F29" s="1">
        <v>8.1</v>
      </c>
      <c r="G29" s="11">
        <f t="shared" si="0"/>
        <v>1652400</v>
      </c>
      <c r="H29" s="4">
        <f t="shared" si="1"/>
        <v>297432</v>
      </c>
      <c r="I29" s="4">
        <f t="shared" si="2"/>
        <v>1949832</v>
      </c>
      <c r="J29" s="21"/>
      <c r="K29" s="22"/>
      <c r="L29" s="22"/>
      <c r="M29" s="9"/>
    </row>
    <row r="30" spans="1:13" ht="34.5" customHeight="1">
      <c r="A30" s="5">
        <v>132</v>
      </c>
      <c r="B30" s="6" t="s">
        <v>19</v>
      </c>
      <c r="C30" s="10" t="s">
        <v>15</v>
      </c>
      <c r="D30" s="3" t="s">
        <v>7</v>
      </c>
      <c r="E30" s="1">
        <v>76000</v>
      </c>
      <c r="F30" s="1">
        <v>13.89</v>
      </c>
      <c r="G30" s="11">
        <f t="shared" si="0"/>
        <v>1055640</v>
      </c>
      <c r="H30" s="4">
        <f t="shared" si="1"/>
        <v>190015.2</v>
      </c>
      <c r="I30" s="4">
        <f t="shared" si="2"/>
        <v>1245655.2</v>
      </c>
      <c r="J30" s="21"/>
      <c r="K30" s="22"/>
      <c r="L30" s="22"/>
      <c r="M30" s="8"/>
    </row>
    <row r="31" spans="1:13" ht="34.5" customHeight="1">
      <c r="A31" s="5">
        <v>133</v>
      </c>
      <c r="B31" s="6" t="s">
        <v>20</v>
      </c>
      <c r="C31" s="10" t="s">
        <v>15</v>
      </c>
      <c r="D31" s="3" t="s">
        <v>7</v>
      </c>
      <c r="E31" s="1">
        <v>203000</v>
      </c>
      <c r="F31" s="1">
        <v>6.33</v>
      </c>
      <c r="G31" s="11">
        <f t="shared" si="0"/>
        <v>1284990</v>
      </c>
      <c r="H31" s="4">
        <f t="shared" si="1"/>
        <v>231298.2</v>
      </c>
      <c r="I31" s="4">
        <f t="shared" si="2"/>
        <v>1516288.2</v>
      </c>
      <c r="J31" s="21"/>
      <c r="K31" s="22"/>
      <c r="L31" s="22"/>
      <c r="M31" s="9"/>
    </row>
    <row r="32" spans="1:13" ht="34.5" customHeight="1">
      <c r="A32" s="5">
        <v>134</v>
      </c>
      <c r="B32" s="6" t="s">
        <v>21</v>
      </c>
      <c r="C32" s="10" t="s">
        <v>15</v>
      </c>
      <c r="D32" s="3" t="s">
        <v>7</v>
      </c>
      <c r="E32" s="1">
        <v>60000</v>
      </c>
      <c r="F32" s="1">
        <v>14.47</v>
      </c>
      <c r="G32" s="11">
        <f t="shared" si="0"/>
        <v>868200</v>
      </c>
      <c r="H32" s="4">
        <f t="shared" si="1"/>
        <v>156276</v>
      </c>
      <c r="I32" s="4">
        <f t="shared" si="2"/>
        <v>1024476</v>
      </c>
      <c r="J32" s="21"/>
      <c r="K32" s="22"/>
      <c r="L32" s="22"/>
      <c r="M32" s="8"/>
    </row>
    <row r="33" spans="1:13" ht="34.5" customHeight="1">
      <c r="A33" s="5">
        <v>146</v>
      </c>
      <c r="B33" s="6" t="s">
        <v>3</v>
      </c>
      <c r="C33" s="10"/>
      <c r="D33" s="3" t="s">
        <v>7</v>
      </c>
      <c r="E33" s="1">
        <v>675000</v>
      </c>
      <c r="F33" s="1">
        <v>2.09</v>
      </c>
      <c r="G33" s="11">
        <f aca="true" t="shared" si="3" ref="G33:G41">E33*F33</f>
        <v>1410750</v>
      </c>
      <c r="H33" s="4">
        <f aca="true" t="shared" si="4" ref="H33:H41">G33*18/100</f>
        <v>253935</v>
      </c>
      <c r="I33" s="4">
        <f>G33+H33</f>
        <v>1664685</v>
      </c>
      <c r="J33" s="21"/>
      <c r="K33" s="22"/>
      <c r="L33" s="22"/>
      <c r="M33" s="8"/>
    </row>
    <row r="34" spans="1:13" ht="34.5" customHeight="1">
      <c r="A34" s="5">
        <v>147</v>
      </c>
      <c r="B34" s="6" t="s">
        <v>4</v>
      </c>
      <c r="C34" s="10"/>
      <c r="D34" s="3" t="s">
        <v>7</v>
      </c>
      <c r="E34" s="1">
        <v>675000</v>
      </c>
      <c r="F34" s="1">
        <v>1.18</v>
      </c>
      <c r="G34" s="11">
        <f t="shared" si="3"/>
        <v>796500</v>
      </c>
      <c r="H34" s="4">
        <f t="shared" si="4"/>
        <v>143370</v>
      </c>
      <c r="I34" s="4">
        <f>G34+H34</f>
        <v>939870</v>
      </c>
      <c r="J34" s="21"/>
      <c r="K34" s="22"/>
      <c r="L34" s="22"/>
      <c r="M34" s="8"/>
    </row>
    <row r="35" spans="1:13" ht="34.5" customHeight="1">
      <c r="A35" s="5">
        <v>148</v>
      </c>
      <c r="B35" s="6" t="s">
        <v>5</v>
      </c>
      <c r="C35" s="10"/>
      <c r="D35" s="3" t="s">
        <v>7</v>
      </c>
      <c r="E35" s="1">
        <v>907200</v>
      </c>
      <c r="F35" s="1">
        <v>2.29</v>
      </c>
      <c r="G35" s="11">
        <f t="shared" si="3"/>
        <v>2077488</v>
      </c>
      <c r="H35" s="4">
        <f t="shared" si="4"/>
        <v>373947.84</v>
      </c>
      <c r="I35" s="4">
        <f>G35+H35</f>
        <v>2451435.84</v>
      </c>
      <c r="J35" s="21"/>
      <c r="K35" s="22"/>
      <c r="L35" s="22"/>
      <c r="M35" s="7"/>
    </row>
    <row r="36" spans="1:13" ht="34.5" customHeight="1">
      <c r="A36" s="5">
        <v>149</v>
      </c>
      <c r="B36" s="6" t="s">
        <v>6</v>
      </c>
      <c r="C36" s="10"/>
      <c r="D36" s="3" t="s">
        <v>7</v>
      </c>
      <c r="E36" s="1">
        <v>907200</v>
      </c>
      <c r="F36" s="1">
        <v>0.99</v>
      </c>
      <c r="G36" s="11">
        <f t="shared" si="3"/>
        <v>898128</v>
      </c>
      <c r="H36" s="4">
        <f t="shared" si="4"/>
        <v>161663.04</v>
      </c>
      <c r="I36" s="4">
        <f>G36+H36</f>
        <v>1059791.04</v>
      </c>
      <c r="J36" s="21"/>
      <c r="K36" s="22"/>
      <c r="L36" s="22"/>
      <c r="M36" s="7"/>
    </row>
    <row r="37" spans="1:13" ht="34.5" customHeight="1">
      <c r="A37" s="1">
        <v>69</v>
      </c>
      <c r="B37" s="2" t="s">
        <v>50</v>
      </c>
      <c r="C37" s="10" t="s">
        <v>15</v>
      </c>
      <c r="D37" s="3" t="s">
        <v>7</v>
      </c>
      <c r="E37" s="1">
        <v>188600</v>
      </c>
      <c r="F37" s="10">
        <v>26.84</v>
      </c>
      <c r="G37" s="11">
        <f t="shared" si="3"/>
        <v>5062024</v>
      </c>
      <c r="H37" s="4">
        <f t="shared" si="4"/>
        <v>911164.32</v>
      </c>
      <c r="I37" s="4">
        <v>4944620.08</v>
      </c>
      <c r="J37" s="21"/>
      <c r="K37" s="22"/>
      <c r="L37" s="22"/>
      <c r="M37" s="7"/>
    </row>
    <row r="38" spans="1:13" ht="34.5" customHeight="1">
      <c r="A38" s="5">
        <v>136</v>
      </c>
      <c r="B38" s="6" t="s">
        <v>51</v>
      </c>
      <c r="C38" s="10" t="s">
        <v>15</v>
      </c>
      <c r="D38" s="3" t="s">
        <v>7</v>
      </c>
      <c r="E38" s="1">
        <v>260300</v>
      </c>
      <c r="F38" s="1">
        <v>16.74</v>
      </c>
      <c r="G38" s="11">
        <f t="shared" si="3"/>
        <v>4357422</v>
      </c>
      <c r="H38" s="4">
        <f t="shared" si="4"/>
        <v>784335.96</v>
      </c>
      <c r="I38" s="4">
        <v>5222045.16</v>
      </c>
      <c r="J38" s="21"/>
      <c r="K38" s="22"/>
      <c r="L38" s="22"/>
      <c r="M38" s="7"/>
    </row>
    <row r="39" spans="1:13" ht="34.5" customHeight="1">
      <c r="A39" s="5">
        <v>137</v>
      </c>
      <c r="B39" s="6" t="s">
        <v>52</v>
      </c>
      <c r="C39" s="10" t="s">
        <v>15</v>
      </c>
      <c r="D39" s="3" t="s">
        <v>7</v>
      </c>
      <c r="E39" s="1">
        <v>180000</v>
      </c>
      <c r="F39" s="1">
        <v>10.41</v>
      </c>
      <c r="G39" s="11">
        <f t="shared" si="3"/>
        <v>1873800</v>
      </c>
      <c r="H39" s="4">
        <f t="shared" si="4"/>
        <v>337284</v>
      </c>
      <c r="I39" s="4">
        <f>G39+H39</f>
        <v>2211084</v>
      </c>
      <c r="J39" s="21"/>
      <c r="K39" s="22"/>
      <c r="L39" s="22"/>
      <c r="M39" s="7"/>
    </row>
    <row r="40" spans="1:13" ht="34.5" customHeight="1">
      <c r="A40" s="5">
        <v>138</v>
      </c>
      <c r="B40" s="6" t="s">
        <v>53</v>
      </c>
      <c r="C40" s="10" t="s">
        <v>15</v>
      </c>
      <c r="D40" s="3" t="s">
        <v>7</v>
      </c>
      <c r="E40" s="1">
        <v>233000</v>
      </c>
      <c r="F40" s="1">
        <v>12.13</v>
      </c>
      <c r="G40" s="11">
        <f t="shared" si="3"/>
        <v>2826290</v>
      </c>
      <c r="H40" s="4">
        <f t="shared" si="4"/>
        <v>508732.2</v>
      </c>
      <c r="I40" s="4">
        <v>3588533.4</v>
      </c>
      <c r="J40" s="21"/>
      <c r="K40" s="22"/>
      <c r="L40" s="22"/>
      <c r="M40" s="7"/>
    </row>
    <row r="41" spans="1:13" ht="12.75">
      <c r="A41" s="5">
        <v>139</v>
      </c>
      <c r="B41" s="6" t="s">
        <v>54</v>
      </c>
      <c r="C41" s="10" t="s">
        <v>15</v>
      </c>
      <c r="D41" s="3" t="s">
        <v>7</v>
      </c>
      <c r="E41" s="1">
        <v>324000</v>
      </c>
      <c r="F41" s="1">
        <v>21.92</v>
      </c>
      <c r="G41" s="11">
        <f t="shared" si="3"/>
        <v>7102080.000000001</v>
      </c>
      <c r="H41" s="4">
        <f t="shared" si="4"/>
        <v>1278374.4000000001</v>
      </c>
      <c r="I41" s="4">
        <v>8300167.2</v>
      </c>
      <c r="J41" s="23"/>
      <c r="K41" s="23"/>
      <c r="L41" s="22"/>
      <c r="M41" s="7"/>
    </row>
    <row r="42" spans="1:9" ht="12.75">
      <c r="A42" s="25"/>
      <c r="B42" s="25" t="s">
        <v>55</v>
      </c>
      <c r="C42" s="25"/>
      <c r="D42" s="25"/>
      <c r="E42" s="25"/>
      <c r="F42" s="25"/>
      <c r="G42" s="25"/>
      <c r="H42" s="25"/>
      <c r="I42" s="27">
        <f>SUM(I5:I41)</f>
        <v>54720194.279999994</v>
      </c>
    </row>
  </sheetData>
  <sheetProtection/>
  <mergeCells count="1">
    <mergeCell ref="A2:I2"/>
  </mergeCells>
  <printOptions/>
  <pageMargins left="0.1968503937007874" right="0.11811023622047245" top="0.15748031496062992" bottom="0.15748031496062992" header="0.1968503937007874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Коленчук Екатерина</dc:creator>
  <cp:keywords/>
  <dc:description/>
  <cp:lastModifiedBy>m.selezneva</cp:lastModifiedBy>
  <cp:lastPrinted>2011-08-25T09:04:54Z</cp:lastPrinted>
  <dcterms:created xsi:type="dcterms:W3CDTF">2011-08-23T09:06:41Z</dcterms:created>
  <dcterms:modified xsi:type="dcterms:W3CDTF">2011-08-29T10:13:05Z</dcterms:modified>
  <cp:category/>
  <cp:version/>
  <cp:contentType/>
  <cp:contentStatus/>
  <cp:revision>1</cp:revision>
</cp:coreProperties>
</file>